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106" documentId="13_ncr:1_{21491084-A1AD-4F7E-BD53-310FC4D23B40}" xr6:coauthVersionLast="47" xr6:coauthVersionMax="47" xr10:uidLastSave="{265569FB-1C4B-4AAA-8DAD-849AEB617D08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7" i="1" s="1"/>
  <c r="O38" i="1"/>
  <c r="O47" i="1" s="1"/>
  <c r="C41" i="1"/>
  <c r="D41" i="1"/>
  <c r="E41" i="1"/>
  <c r="F41" i="1"/>
  <c r="G41" i="1"/>
  <c r="H41" i="1"/>
  <c r="I41" i="1"/>
  <c r="J41" i="1"/>
  <c r="K41" i="1"/>
  <c r="L41" i="1"/>
  <c r="M41" i="1"/>
  <c r="C42" i="1"/>
  <c r="D42" i="1"/>
  <c r="E42" i="1"/>
  <c r="F42" i="1"/>
  <c r="G42" i="1"/>
  <c r="H42" i="1"/>
  <c r="I42" i="1"/>
  <c r="J42" i="1"/>
  <c r="K42" i="1"/>
  <c r="L42" i="1"/>
  <c r="M42" i="1"/>
  <c r="C43" i="1"/>
  <c r="D43" i="1"/>
  <c r="E43" i="1"/>
  <c r="F43" i="1"/>
  <c r="G43" i="1"/>
  <c r="H43" i="1"/>
  <c r="I43" i="1"/>
  <c r="J43" i="1"/>
  <c r="K43" i="1"/>
  <c r="L43" i="1"/>
  <c r="M43" i="1"/>
  <c r="C44" i="1"/>
  <c r="D44" i="1"/>
  <c r="E44" i="1"/>
  <c r="F44" i="1"/>
  <c r="G44" i="1"/>
  <c r="H44" i="1"/>
  <c r="I44" i="1"/>
  <c r="J44" i="1"/>
  <c r="K44" i="1"/>
  <c r="L44" i="1"/>
  <c r="M44" i="1"/>
  <c r="C45" i="1"/>
  <c r="D45" i="1"/>
  <c r="E45" i="1"/>
  <c r="F45" i="1"/>
  <c r="G45" i="1"/>
  <c r="H45" i="1"/>
  <c r="I45" i="1"/>
  <c r="J45" i="1"/>
  <c r="K45" i="1"/>
  <c r="L45" i="1"/>
  <c r="M45" i="1"/>
  <c r="C46" i="1"/>
  <c r="D46" i="1"/>
  <c r="E46" i="1"/>
  <c r="F46" i="1"/>
  <c r="G46" i="1"/>
  <c r="H46" i="1"/>
  <c r="I46" i="1"/>
  <c r="J46" i="1"/>
  <c r="K46" i="1"/>
  <c r="L46" i="1"/>
  <c r="M46" i="1"/>
  <c r="C47" i="1"/>
  <c r="D47" i="1"/>
  <c r="E47" i="1"/>
  <c r="F47" i="1"/>
  <c r="G47" i="1"/>
  <c r="H47" i="1"/>
  <c r="I47" i="1"/>
  <c r="J47" i="1"/>
  <c r="K47" i="1"/>
  <c r="L47" i="1"/>
  <c r="M47" i="1"/>
  <c r="C48" i="1"/>
  <c r="D48" i="1"/>
  <c r="E48" i="1"/>
  <c r="F48" i="1"/>
  <c r="G48" i="1"/>
  <c r="H48" i="1"/>
  <c r="I48" i="1"/>
  <c r="J48" i="1"/>
  <c r="K48" i="1"/>
  <c r="L48" i="1"/>
  <c r="M48" i="1"/>
  <c r="C49" i="1"/>
  <c r="D49" i="1"/>
  <c r="E49" i="1"/>
  <c r="F49" i="1"/>
  <c r="G49" i="1"/>
  <c r="H49" i="1"/>
  <c r="I49" i="1"/>
  <c r="J49" i="1"/>
  <c r="K49" i="1"/>
  <c r="L49" i="1"/>
  <c r="M49" i="1"/>
  <c r="B42" i="1"/>
  <c r="B43" i="1"/>
  <c r="B44" i="1"/>
  <c r="B45" i="1"/>
  <c r="B46" i="1"/>
  <c r="B47" i="1"/>
  <c r="B48" i="1"/>
  <c r="B49" i="1"/>
  <c r="B41" i="1"/>
  <c r="M14" i="1"/>
  <c r="M17" i="1" s="1"/>
  <c r="N14" i="1"/>
  <c r="M38" i="1"/>
  <c r="N38" i="1"/>
  <c r="N41" i="1" s="1"/>
  <c r="B38" i="1"/>
  <c r="C38" i="1"/>
  <c r="D38" i="1"/>
  <c r="E38" i="1"/>
  <c r="F38" i="1"/>
  <c r="G38" i="1"/>
  <c r="H38" i="1"/>
  <c r="I38" i="1"/>
  <c r="J38" i="1"/>
  <c r="K38" i="1"/>
  <c r="L38" i="1"/>
  <c r="O45" i="1" l="1"/>
  <c r="O23" i="1"/>
  <c r="O22" i="1"/>
  <c r="O24" i="1"/>
  <c r="O43" i="1"/>
  <c r="O21" i="1"/>
  <c r="O46" i="1"/>
  <c r="O44" i="1"/>
  <c r="O42" i="1"/>
  <c r="O20" i="1"/>
  <c r="O19" i="1"/>
  <c r="O18" i="1"/>
  <c r="O49" i="1"/>
  <c r="O41" i="1"/>
  <c r="O48" i="1"/>
  <c r="O25" i="1"/>
  <c r="N45" i="1"/>
  <c r="N47" i="1"/>
  <c r="N43" i="1"/>
  <c r="N49" i="1"/>
  <c r="N42" i="1"/>
  <c r="N46" i="1"/>
  <c r="N48" i="1"/>
  <c r="N44" i="1"/>
  <c r="N22" i="1"/>
  <c r="M22" i="1"/>
  <c r="M20" i="1"/>
  <c r="M18" i="1"/>
  <c r="N24" i="1"/>
  <c r="N18" i="1"/>
  <c r="N25" i="1"/>
  <c r="N23" i="1"/>
  <c r="N21" i="1"/>
  <c r="N19" i="1"/>
  <c r="N17" i="1"/>
  <c r="N20" i="1"/>
  <c r="M24" i="1"/>
  <c r="M25" i="1"/>
  <c r="M23" i="1"/>
  <c r="M21" i="1"/>
  <c r="M19" i="1"/>
  <c r="L14" i="1"/>
  <c r="L17" i="1" l="1"/>
  <c r="L19" i="1"/>
  <c r="L21" i="1"/>
  <c r="L23" i="1"/>
  <c r="L25" i="1"/>
  <c r="L18" i="1"/>
  <c r="L20" i="1"/>
  <c r="L22" i="1"/>
  <c r="L24" i="1"/>
  <c r="K14" i="1"/>
  <c r="K17" i="1" l="1"/>
  <c r="K19" i="1"/>
  <c r="K21" i="1"/>
  <c r="K23" i="1"/>
  <c r="K18" i="1"/>
  <c r="K20" i="1"/>
  <c r="K22" i="1"/>
  <c r="K24" i="1"/>
  <c r="K25" i="1"/>
  <c r="J14" i="1"/>
  <c r="J19" i="1" l="1"/>
  <c r="J17" i="1"/>
  <c r="J25" i="1"/>
  <c r="J18" i="1"/>
  <c r="J20" i="1"/>
  <c r="J22" i="1"/>
  <c r="J24" i="1"/>
  <c r="J23" i="1"/>
  <c r="J21" i="1"/>
  <c r="B14" i="1" l="1"/>
  <c r="C14" i="1"/>
  <c r="D14" i="1"/>
  <c r="E14" i="1"/>
  <c r="F14" i="1"/>
  <c r="G14" i="1"/>
  <c r="H14" i="1"/>
  <c r="I14" i="1"/>
  <c r="I18" i="1" l="1"/>
  <c r="I20" i="1"/>
  <c r="I22" i="1"/>
  <c r="I24" i="1"/>
  <c r="I17" i="1"/>
  <c r="I19" i="1"/>
  <c r="I21" i="1"/>
  <c r="I23" i="1"/>
  <c r="I25" i="1"/>
  <c r="F24" i="1"/>
  <c r="F22" i="1"/>
  <c r="F17" i="1"/>
  <c r="F19" i="1"/>
  <c r="F21" i="1"/>
  <c r="F23" i="1"/>
  <c r="F25" i="1"/>
  <c r="F20" i="1"/>
  <c r="F18" i="1"/>
  <c r="E17" i="1"/>
  <c r="E19" i="1"/>
  <c r="E21" i="1"/>
  <c r="E23" i="1"/>
  <c r="E25" i="1"/>
  <c r="E18" i="1"/>
  <c r="E20" i="1"/>
  <c r="E22" i="1"/>
  <c r="E24" i="1"/>
  <c r="D17" i="1"/>
  <c r="D19" i="1"/>
  <c r="D21" i="1"/>
  <c r="D23" i="1"/>
  <c r="D25" i="1"/>
  <c r="D18" i="1"/>
  <c r="D20" i="1"/>
  <c r="D22" i="1"/>
  <c r="D24" i="1"/>
  <c r="G18" i="1"/>
  <c r="G20" i="1"/>
  <c r="G22" i="1"/>
  <c r="G21" i="1"/>
  <c r="G23" i="1"/>
  <c r="G25" i="1"/>
  <c r="G24" i="1"/>
  <c r="G19" i="1"/>
  <c r="G17" i="1"/>
  <c r="H18" i="1"/>
  <c r="H20" i="1"/>
  <c r="H22" i="1"/>
  <c r="H24" i="1"/>
  <c r="H17" i="1"/>
  <c r="H19" i="1"/>
  <c r="H21" i="1"/>
  <c r="H23" i="1"/>
  <c r="H25" i="1"/>
  <c r="C17" i="1"/>
  <c r="C19" i="1"/>
  <c r="C21" i="1"/>
  <c r="C23" i="1"/>
  <c r="C20" i="1"/>
  <c r="C25" i="1"/>
  <c r="C18" i="1"/>
  <c r="C22" i="1"/>
  <c r="C24" i="1"/>
  <c r="B22" i="1"/>
  <c r="B23" i="1"/>
  <c r="B24" i="1"/>
  <c r="B17" i="1"/>
  <c r="B25" i="1"/>
  <c r="B18" i="1"/>
  <c r="B20" i="1"/>
  <c r="B19" i="1"/>
  <c r="B21" i="1"/>
</calcChain>
</file>

<file path=xl/sharedStrings.xml><?xml version="1.0" encoding="utf-8"?>
<sst xmlns="http://schemas.openxmlformats.org/spreadsheetml/2006/main" count="87" uniqueCount="27">
  <si>
    <t>Unknown</t>
  </si>
  <si>
    <t>Hispanic/Latino</t>
  </si>
  <si>
    <t>Asian</t>
  </si>
  <si>
    <t>Black or African American</t>
  </si>
  <si>
    <t>Native Hawaiian or Other Pacific Islander</t>
  </si>
  <si>
    <t>White</t>
  </si>
  <si>
    <t>Grand Total</t>
  </si>
  <si>
    <t>Race-Ethnicity Categories Reported to IPEDS</t>
  </si>
  <si>
    <t>Multi-racial</t>
  </si>
  <si>
    <t>American Indian or Alaskan Native</t>
  </si>
  <si>
    <t>2010</t>
  </si>
  <si>
    <t>2011</t>
  </si>
  <si>
    <t>2012</t>
  </si>
  <si>
    <t>2013</t>
  </si>
  <si>
    <t>2014</t>
  </si>
  <si>
    <t>2015</t>
  </si>
  <si>
    <t>2016</t>
  </si>
  <si>
    <t>2017</t>
  </si>
  <si>
    <t>International</t>
  </si>
  <si>
    <t>Table 2.1 New Student Enrollment by Race/Ethnicity</t>
  </si>
  <si>
    <t>Table 2.1B - Transfer Students</t>
  </si>
  <si>
    <t>2018</t>
  </si>
  <si>
    <t>2019</t>
  </si>
  <si>
    <t>2020</t>
  </si>
  <si>
    <t>source = Institutional Research (SUNY BI SIRIS)</t>
  </si>
  <si>
    <t xml:space="preserve">Race-Ethnicity % </t>
  </si>
  <si>
    <t>Table 2.1A - First-time, Degree Seeking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</si>
</sst>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EDDE"/>
      </patternFill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9" fontId="2" fillId="0" borderId="1" xfId="1" applyFont="1" applyBorder="1" applyAlignment="1">
      <alignment horizontal="right" vertical="top" wrapText="1"/>
    </xf>
    <xf numFmtId="0" fontId="1" fillId="4" borderId="1" xfId="0" quotePrefix="1" applyFont="1" applyFill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showGridLines="0" tabSelected="1" zoomScaleNormal="100" workbookViewId="0">
      <selection activeCell="O17" sqref="O17:O25"/>
    </sheetView>
  </sheetViews>
  <sheetFormatPr defaultColWidth="9.1796875" defaultRowHeight="14.5" x14ac:dyDescent="0.35"/>
  <cols>
    <col min="1" max="1" width="39.7265625" style="1" bestFit="1" customWidth="1"/>
    <col min="2" max="11" width="7.54296875" style="1" customWidth="1"/>
    <col min="12" max="12" width="7.54296875" style="4" customWidth="1"/>
    <col min="13" max="14" width="7.54296875" style="1" customWidth="1"/>
    <col min="15" max="16384" width="9.1796875" style="1"/>
  </cols>
  <sheetData>
    <row r="1" spans="1:15" ht="24" customHeight="1" x14ac:dyDescent="0.35">
      <c r="A1" s="6" t="s">
        <v>19</v>
      </c>
      <c r="B1" s="6"/>
      <c r="C1" s="6"/>
      <c r="D1" s="6"/>
      <c r="E1" s="6"/>
      <c r="F1" s="6"/>
      <c r="G1" s="6"/>
    </row>
    <row r="3" spans="1:15" ht="18.399999999999999" customHeight="1" x14ac:dyDescent="0.35">
      <c r="A3" s="2" t="s">
        <v>26</v>
      </c>
      <c r="C3"/>
      <c r="D3"/>
      <c r="E3"/>
      <c r="F3"/>
      <c r="G3"/>
    </row>
    <row r="4" spans="1:15" x14ac:dyDescent="0.35">
      <c r="A4" s="7" t="s">
        <v>7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21</v>
      </c>
      <c r="K4" s="8" t="s">
        <v>22</v>
      </c>
      <c r="L4" s="8">
        <v>2020</v>
      </c>
      <c r="M4" s="8">
        <v>2021</v>
      </c>
      <c r="N4" s="8">
        <v>2022</v>
      </c>
      <c r="O4" s="8">
        <v>2023</v>
      </c>
    </row>
    <row r="5" spans="1:15" x14ac:dyDescent="0.35">
      <c r="A5" s="9" t="s">
        <v>9</v>
      </c>
      <c r="B5" s="13">
        <v>0</v>
      </c>
      <c r="C5" s="13">
        <v>1</v>
      </c>
      <c r="D5" s="13">
        <v>3</v>
      </c>
      <c r="E5" s="13">
        <v>4</v>
      </c>
      <c r="F5" s="13">
        <v>1</v>
      </c>
      <c r="G5" s="13">
        <v>1</v>
      </c>
      <c r="H5" s="13">
        <v>0</v>
      </c>
      <c r="I5" s="13">
        <v>0</v>
      </c>
      <c r="J5" s="13">
        <v>1</v>
      </c>
      <c r="K5" s="13">
        <v>0</v>
      </c>
      <c r="L5" s="13">
        <v>1</v>
      </c>
      <c r="M5" s="13">
        <v>1</v>
      </c>
      <c r="N5" s="13">
        <v>0</v>
      </c>
      <c r="O5" s="13">
        <v>0</v>
      </c>
    </row>
    <row r="6" spans="1:15" x14ac:dyDescent="0.35">
      <c r="A6" s="9" t="s">
        <v>2</v>
      </c>
      <c r="B6" s="13">
        <v>54</v>
      </c>
      <c r="C6" s="13">
        <v>63</v>
      </c>
      <c r="D6" s="13">
        <v>54</v>
      </c>
      <c r="E6" s="13">
        <v>75</v>
      </c>
      <c r="F6" s="13">
        <v>100</v>
      </c>
      <c r="G6" s="13">
        <v>90</v>
      </c>
      <c r="H6" s="13">
        <v>70</v>
      </c>
      <c r="I6" s="13">
        <v>70</v>
      </c>
      <c r="J6" s="13">
        <v>71</v>
      </c>
      <c r="K6" s="13">
        <v>64</v>
      </c>
      <c r="L6" s="13">
        <v>43</v>
      </c>
      <c r="M6" s="13">
        <v>52</v>
      </c>
      <c r="N6" s="13">
        <v>59</v>
      </c>
      <c r="O6" s="13">
        <v>64</v>
      </c>
    </row>
    <row r="7" spans="1:15" x14ac:dyDescent="0.35">
      <c r="A7" s="9" t="s">
        <v>3</v>
      </c>
      <c r="B7" s="13">
        <v>52</v>
      </c>
      <c r="C7" s="13">
        <v>77</v>
      </c>
      <c r="D7" s="13">
        <v>61</v>
      </c>
      <c r="E7" s="13">
        <v>51</v>
      </c>
      <c r="F7" s="13">
        <v>71</v>
      </c>
      <c r="G7" s="13">
        <v>57</v>
      </c>
      <c r="H7" s="13">
        <v>69</v>
      </c>
      <c r="I7" s="13">
        <v>79</v>
      </c>
      <c r="J7" s="13">
        <v>58</v>
      </c>
      <c r="K7" s="13">
        <v>89</v>
      </c>
      <c r="L7" s="13">
        <v>75</v>
      </c>
      <c r="M7" s="13">
        <v>86</v>
      </c>
      <c r="N7" s="13">
        <v>77</v>
      </c>
      <c r="O7" s="13">
        <v>79</v>
      </c>
    </row>
    <row r="8" spans="1:15" x14ac:dyDescent="0.35">
      <c r="A8" s="9" t="s">
        <v>1</v>
      </c>
      <c r="B8" s="13">
        <v>151</v>
      </c>
      <c r="C8" s="13">
        <v>175</v>
      </c>
      <c r="D8" s="13">
        <v>166</v>
      </c>
      <c r="E8" s="13">
        <v>202</v>
      </c>
      <c r="F8" s="13">
        <v>206</v>
      </c>
      <c r="G8" s="13">
        <v>216</v>
      </c>
      <c r="H8" s="13">
        <v>242</v>
      </c>
      <c r="I8" s="13">
        <v>249</v>
      </c>
      <c r="J8" s="13">
        <v>289</v>
      </c>
      <c r="K8" s="13">
        <v>294</v>
      </c>
      <c r="L8" s="13">
        <v>260</v>
      </c>
      <c r="M8" s="13">
        <v>270</v>
      </c>
      <c r="N8" s="13">
        <v>276</v>
      </c>
      <c r="O8" s="13">
        <v>274</v>
      </c>
    </row>
    <row r="9" spans="1:15" x14ac:dyDescent="0.35">
      <c r="A9" s="9" t="s">
        <v>4</v>
      </c>
      <c r="B9" s="13">
        <v>0</v>
      </c>
      <c r="C9" s="13">
        <v>0</v>
      </c>
      <c r="D9" s="13">
        <v>2</v>
      </c>
      <c r="E9" s="13">
        <v>0</v>
      </c>
      <c r="F9" s="13">
        <v>0</v>
      </c>
      <c r="G9" s="13">
        <v>1</v>
      </c>
      <c r="H9" s="13">
        <v>1</v>
      </c>
      <c r="I9" s="13">
        <v>2</v>
      </c>
      <c r="J9" s="13">
        <v>0</v>
      </c>
      <c r="K9" s="13">
        <v>1</v>
      </c>
      <c r="L9" s="13">
        <v>0</v>
      </c>
      <c r="M9" s="13">
        <v>1</v>
      </c>
      <c r="N9" s="13">
        <v>1</v>
      </c>
      <c r="O9" s="13">
        <v>3</v>
      </c>
    </row>
    <row r="10" spans="1:15" x14ac:dyDescent="0.35">
      <c r="A10" s="9" t="s">
        <v>8</v>
      </c>
      <c r="B10" s="13">
        <v>25</v>
      </c>
      <c r="C10" s="13">
        <v>29</v>
      </c>
      <c r="D10" s="13">
        <v>12</v>
      </c>
      <c r="E10" s="13">
        <v>10</v>
      </c>
      <c r="F10" s="13">
        <v>26</v>
      </c>
      <c r="G10" s="13">
        <v>28</v>
      </c>
      <c r="H10" s="13">
        <v>24</v>
      </c>
      <c r="I10" s="13">
        <v>32</v>
      </c>
      <c r="J10" s="13">
        <v>25</v>
      </c>
      <c r="K10" s="13">
        <v>40</v>
      </c>
      <c r="L10" s="13">
        <v>31</v>
      </c>
      <c r="M10" s="13">
        <v>31</v>
      </c>
      <c r="N10" s="13">
        <v>46</v>
      </c>
      <c r="O10" s="13">
        <v>30</v>
      </c>
    </row>
    <row r="11" spans="1:15" x14ac:dyDescent="0.35">
      <c r="A11" s="9" t="s">
        <v>0</v>
      </c>
      <c r="B11" s="13">
        <v>137</v>
      </c>
      <c r="C11" s="13">
        <v>65</v>
      </c>
      <c r="D11" s="13">
        <v>96</v>
      </c>
      <c r="E11" s="13">
        <v>69</v>
      </c>
      <c r="F11" s="13">
        <v>11</v>
      </c>
      <c r="G11" s="13">
        <v>23</v>
      </c>
      <c r="H11" s="13">
        <v>30</v>
      </c>
      <c r="I11" s="13">
        <v>21</v>
      </c>
      <c r="J11" s="13">
        <v>124</v>
      </c>
      <c r="K11" s="13">
        <v>35</v>
      </c>
      <c r="L11" s="13">
        <v>27</v>
      </c>
      <c r="M11" s="13">
        <v>25</v>
      </c>
      <c r="N11" s="13">
        <v>28</v>
      </c>
      <c r="O11" s="13">
        <v>37</v>
      </c>
    </row>
    <row r="12" spans="1:15" x14ac:dyDescent="0.35">
      <c r="A12" s="9" t="s">
        <v>5</v>
      </c>
      <c r="B12" s="13">
        <v>674</v>
      </c>
      <c r="C12" s="13">
        <v>748</v>
      </c>
      <c r="D12" s="13">
        <v>718</v>
      </c>
      <c r="E12" s="13">
        <v>685</v>
      </c>
      <c r="F12" s="13">
        <v>658</v>
      </c>
      <c r="G12" s="13">
        <v>641</v>
      </c>
      <c r="H12" s="13">
        <v>649</v>
      </c>
      <c r="I12" s="13">
        <v>643</v>
      </c>
      <c r="J12" s="13">
        <v>572</v>
      </c>
      <c r="K12" s="13">
        <v>595</v>
      </c>
      <c r="L12" s="13">
        <v>532</v>
      </c>
      <c r="M12" s="13">
        <v>665</v>
      </c>
      <c r="N12" s="13">
        <v>673</v>
      </c>
      <c r="O12" s="13">
        <v>629</v>
      </c>
    </row>
    <row r="13" spans="1:15" x14ac:dyDescent="0.35">
      <c r="A13" s="9" t="s">
        <v>18</v>
      </c>
      <c r="B13" s="13">
        <v>7</v>
      </c>
      <c r="C13" s="13">
        <v>4</v>
      </c>
      <c r="D13" s="13">
        <v>7</v>
      </c>
      <c r="E13" s="13">
        <v>8</v>
      </c>
      <c r="F13" s="13">
        <v>6</v>
      </c>
      <c r="G13" s="13">
        <v>22</v>
      </c>
      <c r="H13" s="13">
        <v>7</v>
      </c>
      <c r="I13" s="13">
        <v>9</v>
      </c>
      <c r="J13" s="13">
        <v>9</v>
      </c>
      <c r="K13" s="13">
        <v>7</v>
      </c>
      <c r="L13" s="13">
        <v>4</v>
      </c>
      <c r="M13" s="13">
        <v>2</v>
      </c>
      <c r="N13" s="13">
        <v>3</v>
      </c>
      <c r="O13" s="13">
        <v>3</v>
      </c>
    </row>
    <row r="14" spans="1:15" x14ac:dyDescent="0.35">
      <c r="A14" s="15" t="s">
        <v>6</v>
      </c>
      <c r="B14" s="16">
        <f t="shared" ref="B14:K14" si="0">SUM(B5:B13)</f>
        <v>1100</v>
      </c>
      <c r="C14" s="16">
        <f t="shared" si="0"/>
        <v>1162</v>
      </c>
      <c r="D14" s="16">
        <f t="shared" si="0"/>
        <v>1119</v>
      </c>
      <c r="E14" s="16">
        <f t="shared" si="0"/>
        <v>1104</v>
      </c>
      <c r="F14" s="16">
        <f t="shared" si="0"/>
        <v>1079</v>
      </c>
      <c r="G14" s="16">
        <f t="shared" si="0"/>
        <v>1079</v>
      </c>
      <c r="H14" s="16">
        <f t="shared" si="0"/>
        <v>1092</v>
      </c>
      <c r="I14" s="16">
        <f t="shared" si="0"/>
        <v>1105</v>
      </c>
      <c r="J14" s="16">
        <f t="shared" si="0"/>
        <v>1149</v>
      </c>
      <c r="K14" s="16">
        <f t="shared" si="0"/>
        <v>1125</v>
      </c>
      <c r="L14" s="16">
        <f t="shared" ref="L14:N14" si="1">SUM(L5:L13)</f>
        <v>973</v>
      </c>
      <c r="M14" s="16">
        <f t="shared" si="1"/>
        <v>1133</v>
      </c>
      <c r="N14" s="16">
        <f t="shared" si="1"/>
        <v>1163</v>
      </c>
      <c r="O14" s="16">
        <f t="shared" ref="O14" si="2">SUM(O5:O13)</f>
        <v>1119</v>
      </c>
    </row>
    <row r="15" spans="1:15" customFormat="1" ht="18.399999999999999" customHeight="1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"/>
      <c r="M15" s="5"/>
      <c r="N15" s="5"/>
      <c r="O15" s="5"/>
    </row>
    <row r="16" spans="1:15" customFormat="1" x14ac:dyDescent="0.35">
      <c r="A16" s="7" t="s">
        <v>25</v>
      </c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8" t="s">
        <v>16</v>
      </c>
      <c r="I16" s="8" t="s">
        <v>17</v>
      </c>
      <c r="J16" s="8" t="s">
        <v>21</v>
      </c>
      <c r="K16" s="8" t="s">
        <v>22</v>
      </c>
      <c r="L16" s="11">
        <v>2020</v>
      </c>
      <c r="M16" s="8">
        <v>2021</v>
      </c>
      <c r="N16" s="8">
        <v>2022</v>
      </c>
      <c r="O16" s="8">
        <v>2023</v>
      </c>
    </row>
    <row r="17" spans="1:16" customFormat="1" ht="18.399999999999999" customHeight="1" x14ac:dyDescent="0.35">
      <c r="A17" s="9" t="s">
        <v>9</v>
      </c>
      <c r="B17" s="10">
        <f>B5/B$14</f>
        <v>0</v>
      </c>
      <c r="C17" s="10">
        <f t="shared" ref="C17:N17" si="3">C5/C$14</f>
        <v>8.6058519793459555E-4</v>
      </c>
      <c r="D17" s="10">
        <f t="shared" si="3"/>
        <v>2.6809651474530832E-3</v>
      </c>
      <c r="E17" s="10">
        <f t="shared" si="3"/>
        <v>3.6231884057971015E-3</v>
      </c>
      <c r="F17" s="10">
        <f t="shared" si="3"/>
        <v>9.2678405931417981E-4</v>
      </c>
      <c r="G17" s="10">
        <f t="shared" si="3"/>
        <v>9.2678405931417981E-4</v>
      </c>
      <c r="H17" s="12">
        <f t="shared" si="3"/>
        <v>0</v>
      </c>
      <c r="I17" s="12">
        <f t="shared" si="3"/>
        <v>0</v>
      </c>
      <c r="J17" s="12">
        <f t="shared" si="3"/>
        <v>8.703220191470844E-4</v>
      </c>
      <c r="K17" s="12">
        <f t="shared" si="3"/>
        <v>0</v>
      </c>
      <c r="L17" s="12">
        <f t="shared" si="3"/>
        <v>1.0277492291880781E-3</v>
      </c>
      <c r="M17" s="12">
        <f t="shared" si="3"/>
        <v>8.8261253309797002E-4</v>
      </c>
      <c r="N17" s="12">
        <f t="shared" si="3"/>
        <v>0</v>
      </c>
      <c r="O17" s="12">
        <f t="shared" ref="O17" si="4">O5/O$14</f>
        <v>0</v>
      </c>
    </row>
    <row r="18" spans="1:16" customFormat="1" ht="18.399999999999999" customHeight="1" x14ac:dyDescent="0.35">
      <c r="A18" s="9" t="s">
        <v>2</v>
      </c>
      <c r="B18" s="10">
        <f t="shared" ref="B18:N25" si="5">B6/B$14</f>
        <v>4.9090909090909088E-2</v>
      </c>
      <c r="C18" s="10">
        <f t="shared" si="5"/>
        <v>5.4216867469879519E-2</v>
      </c>
      <c r="D18" s="10">
        <f t="shared" si="5"/>
        <v>4.8257372654155493E-2</v>
      </c>
      <c r="E18" s="10">
        <f t="shared" si="5"/>
        <v>6.7934782608695649E-2</v>
      </c>
      <c r="F18" s="10">
        <f t="shared" si="5"/>
        <v>9.2678405931417976E-2</v>
      </c>
      <c r="G18" s="10">
        <f t="shared" si="5"/>
        <v>8.3410565338276177E-2</v>
      </c>
      <c r="H18" s="12">
        <f t="shared" si="5"/>
        <v>6.4102564102564097E-2</v>
      </c>
      <c r="I18" s="12">
        <f t="shared" si="5"/>
        <v>6.3348416289592757E-2</v>
      </c>
      <c r="J18" s="12">
        <f t="shared" si="5"/>
        <v>6.1792863359442993E-2</v>
      </c>
      <c r="K18" s="12">
        <f t="shared" si="5"/>
        <v>5.6888888888888892E-2</v>
      </c>
      <c r="L18" s="12">
        <f t="shared" si="5"/>
        <v>4.4193216855087356E-2</v>
      </c>
      <c r="M18" s="12">
        <f t="shared" si="5"/>
        <v>4.5895851721094442E-2</v>
      </c>
      <c r="N18" s="12">
        <f t="shared" si="5"/>
        <v>5.073086844368014E-2</v>
      </c>
      <c r="O18" s="12">
        <f t="shared" ref="O18" si="6">O6/O$14</f>
        <v>5.7193923145665772E-2</v>
      </c>
    </row>
    <row r="19" spans="1:16" customFormat="1" ht="18.399999999999999" customHeight="1" x14ac:dyDescent="0.35">
      <c r="A19" s="9" t="s">
        <v>3</v>
      </c>
      <c r="B19" s="10">
        <f t="shared" si="5"/>
        <v>4.7272727272727272E-2</v>
      </c>
      <c r="C19" s="10">
        <f t="shared" si="5"/>
        <v>6.6265060240963861E-2</v>
      </c>
      <c r="D19" s="10">
        <f t="shared" si="5"/>
        <v>5.4512957998212687E-2</v>
      </c>
      <c r="E19" s="10">
        <f t="shared" si="5"/>
        <v>4.619565217391304E-2</v>
      </c>
      <c r="F19" s="10">
        <f t="shared" si="5"/>
        <v>6.5801668211306771E-2</v>
      </c>
      <c r="G19" s="10">
        <f t="shared" si="5"/>
        <v>5.2826691380908251E-2</v>
      </c>
      <c r="H19" s="12">
        <f t="shared" si="5"/>
        <v>6.3186813186813184E-2</v>
      </c>
      <c r="I19" s="12">
        <f t="shared" si="5"/>
        <v>7.1493212669683254E-2</v>
      </c>
      <c r="J19" s="12">
        <f t="shared" si="5"/>
        <v>5.0478677110530897E-2</v>
      </c>
      <c r="K19" s="12">
        <f t="shared" si="5"/>
        <v>7.9111111111111104E-2</v>
      </c>
      <c r="L19" s="12">
        <f t="shared" si="5"/>
        <v>7.7081192189105863E-2</v>
      </c>
      <c r="M19" s="12">
        <f t="shared" si="5"/>
        <v>7.590467784642542E-2</v>
      </c>
      <c r="N19" s="12">
        <f t="shared" si="5"/>
        <v>6.6208082545141878E-2</v>
      </c>
      <c r="O19" s="12">
        <f t="shared" ref="O19" si="7">O7/O$14</f>
        <v>7.0598748882931189E-2</v>
      </c>
    </row>
    <row r="20" spans="1:16" customFormat="1" ht="18.399999999999999" customHeight="1" x14ac:dyDescent="0.35">
      <c r="A20" s="9" t="s">
        <v>1</v>
      </c>
      <c r="B20" s="10">
        <f t="shared" si="5"/>
        <v>0.13727272727272727</v>
      </c>
      <c r="C20" s="10">
        <f t="shared" si="5"/>
        <v>0.15060240963855423</v>
      </c>
      <c r="D20" s="10">
        <f t="shared" si="5"/>
        <v>0.1483467381590706</v>
      </c>
      <c r="E20" s="10">
        <f t="shared" si="5"/>
        <v>0.18297101449275363</v>
      </c>
      <c r="F20" s="10">
        <f t="shared" si="5"/>
        <v>0.19091751621872105</v>
      </c>
      <c r="G20" s="10">
        <f t="shared" si="5"/>
        <v>0.20018535681186284</v>
      </c>
      <c r="H20" s="12">
        <f t="shared" si="5"/>
        <v>0.2216117216117216</v>
      </c>
      <c r="I20" s="12">
        <f t="shared" si="5"/>
        <v>0.22533936651583711</v>
      </c>
      <c r="J20" s="12">
        <f t="shared" si="5"/>
        <v>0.2515230635335074</v>
      </c>
      <c r="K20" s="12">
        <f t="shared" si="5"/>
        <v>0.26133333333333331</v>
      </c>
      <c r="L20" s="12">
        <f t="shared" si="5"/>
        <v>0.26721479958890032</v>
      </c>
      <c r="M20" s="12">
        <f t="shared" si="5"/>
        <v>0.2383053839364519</v>
      </c>
      <c r="N20" s="12">
        <f t="shared" si="5"/>
        <v>0.23731728288907997</v>
      </c>
      <c r="O20" s="12">
        <f t="shared" ref="O20" si="8">O8/O$14</f>
        <v>0.2448614834673816</v>
      </c>
    </row>
    <row r="21" spans="1:16" customFormat="1" ht="18.399999999999999" customHeight="1" x14ac:dyDescent="0.35">
      <c r="A21" s="9" t="s">
        <v>4</v>
      </c>
      <c r="B21" s="10">
        <f t="shared" si="5"/>
        <v>0</v>
      </c>
      <c r="C21" s="10">
        <f t="shared" si="5"/>
        <v>0</v>
      </c>
      <c r="D21" s="10">
        <f t="shared" si="5"/>
        <v>1.7873100983020554E-3</v>
      </c>
      <c r="E21" s="10">
        <f t="shared" si="5"/>
        <v>0</v>
      </c>
      <c r="F21" s="10">
        <f t="shared" si="5"/>
        <v>0</v>
      </c>
      <c r="G21" s="10">
        <f t="shared" si="5"/>
        <v>9.2678405931417981E-4</v>
      </c>
      <c r="H21" s="12">
        <f t="shared" si="5"/>
        <v>9.1575091575091575E-4</v>
      </c>
      <c r="I21" s="12">
        <f t="shared" si="5"/>
        <v>1.8099547511312218E-3</v>
      </c>
      <c r="J21" s="12">
        <f t="shared" si="5"/>
        <v>0</v>
      </c>
      <c r="K21" s="12">
        <f t="shared" si="5"/>
        <v>8.8888888888888893E-4</v>
      </c>
      <c r="L21" s="12">
        <f t="shared" si="5"/>
        <v>0</v>
      </c>
      <c r="M21" s="12">
        <f t="shared" si="5"/>
        <v>8.8261253309797002E-4</v>
      </c>
      <c r="N21" s="12">
        <f t="shared" si="5"/>
        <v>8.598452278589854E-4</v>
      </c>
      <c r="O21" s="12">
        <f t="shared" ref="O21" si="9">O9/O$14</f>
        <v>2.6809651474530832E-3</v>
      </c>
    </row>
    <row r="22" spans="1:16" customFormat="1" ht="18.399999999999999" customHeight="1" x14ac:dyDescent="0.35">
      <c r="A22" s="9" t="s">
        <v>8</v>
      </c>
      <c r="B22" s="10">
        <f t="shared" si="5"/>
        <v>2.2727272727272728E-2</v>
      </c>
      <c r="C22" s="10">
        <f t="shared" si="5"/>
        <v>2.4956970740103269E-2</v>
      </c>
      <c r="D22" s="10">
        <f t="shared" si="5"/>
        <v>1.0723860589812333E-2</v>
      </c>
      <c r="E22" s="10">
        <f t="shared" si="5"/>
        <v>9.057971014492754E-3</v>
      </c>
      <c r="F22" s="10">
        <f t="shared" si="5"/>
        <v>2.4096385542168676E-2</v>
      </c>
      <c r="G22" s="10">
        <f t="shared" si="5"/>
        <v>2.5949953660797033E-2</v>
      </c>
      <c r="H22" s="12">
        <f t="shared" si="5"/>
        <v>2.197802197802198E-2</v>
      </c>
      <c r="I22" s="12">
        <f t="shared" si="5"/>
        <v>2.8959276018099549E-2</v>
      </c>
      <c r="J22" s="12">
        <f t="shared" si="5"/>
        <v>2.1758050478677109E-2</v>
      </c>
      <c r="K22" s="12">
        <f t="shared" si="5"/>
        <v>3.5555555555555556E-2</v>
      </c>
      <c r="L22" s="12">
        <f t="shared" si="5"/>
        <v>3.1860226104830421E-2</v>
      </c>
      <c r="M22" s="12">
        <f t="shared" si="5"/>
        <v>2.7360988526037071E-2</v>
      </c>
      <c r="N22" s="12">
        <f t="shared" si="5"/>
        <v>3.9552880481513328E-2</v>
      </c>
      <c r="O22" s="12">
        <f t="shared" ref="O22" si="10">O10/O$14</f>
        <v>2.6809651474530832E-2</v>
      </c>
    </row>
    <row r="23" spans="1:16" customFormat="1" ht="18.399999999999999" customHeight="1" x14ac:dyDescent="0.35">
      <c r="A23" s="9" t="s">
        <v>0</v>
      </c>
      <c r="B23" s="10">
        <f t="shared" si="5"/>
        <v>0.12454545454545454</v>
      </c>
      <c r="C23" s="10">
        <f t="shared" si="5"/>
        <v>5.5938037865748712E-2</v>
      </c>
      <c r="D23" s="10">
        <f t="shared" si="5"/>
        <v>8.5790884718498661E-2</v>
      </c>
      <c r="E23" s="10">
        <f t="shared" si="5"/>
        <v>6.25E-2</v>
      </c>
      <c r="F23" s="10">
        <f t="shared" si="5"/>
        <v>1.0194624652455977E-2</v>
      </c>
      <c r="G23" s="10">
        <f t="shared" si="5"/>
        <v>2.1316033364226137E-2</v>
      </c>
      <c r="H23" s="12">
        <f t="shared" si="5"/>
        <v>2.7472527472527472E-2</v>
      </c>
      <c r="I23" s="12">
        <f t="shared" si="5"/>
        <v>1.9004524886877826E-2</v>
      </c>
      <c r="J23" s="12">
        <f t="shared" si="5"/>
        <v>0.10791993037423847</v>
      </c>
      <c r="K23" s="12">
        <f t="shared" si="5"/>
        <v>3.111111111111111E-2</v>
      </c>
      <c r="L23" s="12">
        <f t="shared" si="5"/>
        <v>2.7749229188078109E-2</v>
      </c>
      <c r="M23" s="12">
        <f t="shared" si="5"/>
        <v>2.2065313327449251E-2</v>
      </c>
      <c r="N23" s="12">
        <f t="shared" si="5"/>
        <v>2.407566638005159E-2</v>
      </c>
      <c r="O23" s="12">
        <f t="shared" ref="O23" si="11">O11/O$14</f>
        <v>3.3065236818588022E-2</v>
      </c>
    </row>
    <row r="24" spans="1:16" customFormat="1" ht="18.399999999999999" customHeight="1" x14ac:dyDescent="0.35">
      <c r="A24" s="9" t="s">
        <v>5</v>
      </c>
      <c r="B24" s="10">
        <f t="shared" si="5"/>
        <v>0.61272727272727268</v>
      </c>
      <c r="C24" s="10">
        <f t="shared" si="5"/>
        <v>0.64371772805507743</v>
      </c>
      <c r="D24" s="10">
        <f t="shared" si="5"/>
        <v>0.64164432529043791</v>
      </c>
      <c r="E24" s="10">
        <f t="shared" si="5"/>
        <v>0.62047101449275366</v>
      </c>
      <c r="F24" s="10">
        <f t="shared" si="5"/>
        <v>0.60982391102873035</v>
      </c>
      <c r="G24" s="10">
        <f t="shared" si="5"/>
        <v>0.59406858202038926</v>
      </c>
      <c r="H24" s="12">
        <f t="shared" si="5"/>
        <v>0.59432234432234432</v>
      </c>
      <c r="I24" s="12">
        <f t="shared" si="5"/>
        <v>0.58190045248868782</v>
      </c>
      <c r="J24" s="12">
        <f t="shared" si="5"/>
        <v>0.49782419495213232</v>
      </c>
      <c r="K24" s="12">
        <f t="shared" si="5"/>
        <v>0.52888888888888885</v>
      </c>
      <c r="L24" s="12">
        <f t="shared" si="5"/>
        <v>0.5467625899280576</v>
      </c>
      <c r="M24" s="12">
        <f t="shared" si="5"/>
        <v>0.58693733451015007</v>
      </c>
      <c r="N24" s="12">
        <f t="shared" si="5"/>
        <v>0.57867583834909719</v>
      </c>
      <c r="O24" s="12">
        <f t="shared" ref="O24" si="12">O12/O$14</f>
        <v>0.56210902591599643</v>
      </c>
    </row>
    <row r="25" spans="1:16" customFormat="1" ht="18.399999999999999" customHeight="1" x14ac:dyDescent="0.35">
      <c r="A25" s="9" t="s">
        <v>18</v>
      </c>
      <c r="B25" s="10">
        <f t="shared" si="5"/>
        <v>6.3636363636363638E-3</v>
      </c>
      <c r="C25" s="10">
        <f t="shared" si="5"/>
        <v>3.4423407917383822E-3</v>
      </c>
      <c r="D25" s="10">
        <f t="shared" si="5"/>
        <v>6.2555853440571943E-3</v>
      </c>
      <c r="E25" s="10">
        <f t="shared" si="5"/>
        <v>7.246376811594203E-3</v>
      </c>
      <c r="F25" s="10">
        <f t="shared" si="5"/>
        <v>5.5607043558850789E-3</v>
      </c>
      <c r="G25" s="10">
        <f t="shared" si="5"/>
        <v>2.0389249304911955E-2</v>
      </c>
      <c r="H25" s="12">
        <f t="shared" si="5"/>
        <v>6.41025641025641E-3</v>
      </c>
      <c r="I25" s="12">
        <f t="shared" si="5"/>
        <v>8.1447963800904983E-3</v>
      </c>
      <c r="J25" s="12">
        <f t="shared" si="5"/>
        <v>7.832898172323759E-3</v>
      </c>
      <c r="K25" s="12">
        <f t="shared" si="5"/>
        <v>6.2222222222222219E-3</v>
      </c>
      <c r="L25" s="12">
        <f t="shared" si="5"/>
        <v>4.1109969167523125E-3</v>
      </c>
      <c r="M25" s="12">
        <f t="shared" si="5"/>
        <v>1.76522506619594E-3</v>
      </c>
      <c r="N25" s="12">
        <f t="shared" si="5"/>
        <v>2.5795356835769563E-3</v>
      </c>
      <c r="O25" s="12">
        <f t="shared" ref="O25" si="13">O13/O$14</f>
        <v>2.6809651474530832E-3</v>
      </c>
    </row>
    <row r="26" spans="1:16" customFormat="1" ht="18.399999999999999" customHeight="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4"/>
      <c r="M26" s="5"/>
      <c r="N26" s="5"/>
      <c r="O26" s="5"/>
    </row>
    <row r="27" spans="1:16" ht="18.399999999999999" customHeight="1" x14ac:dyDescent="0.35">
      <c r="A27" s="2" t="s">
        <v>20</v>
      </c>
      <c r="B27" s="5"/>
      <c r="C27" s="5"/>
      <c r="D27" s="5"/>
      <c r="E27" s="5"/>
      <c r="F27" s="5"/>
      <c r="G27" s="5"/>
    </row>
    <row r="28" spans="1:16" x14ac:dyDescent="0.35">
      <c r="A28" s="7" t="s">
        <v>7</v>
      </c>
      <c r="B28" s="8" t="s">
        <v>10</v>
      </c>
      <c r="C28" s="8" t="s">
        <v>11</v>
      </c>
      <c r="D28" s="8" t="s">
        <v>12</v>
      </c>
      <c r="E28" s="8" t="s">
        <v>13</v>
      </c>
      <c r="F28" s="8" t="s">
        <v>14</v>
      </c>
      <c r="G28" s="8" t="s">
        <v>15</v>
      </c>
      <c r="H28" s="8" t="s">
        <v>16</v>
      </c>
      <c r="I28" s="8" t="s">
        <v>17</v>
      </c>
      <c r="J28" s="8" t="s">
        <v>21</v>
      </c>
      <c r="K28" s="8" t="s">
        <v>22</v>
      </c>
      <c r="L28" s="8">
        <v>2020</v>
      </c>
      <c r="M28" s="8">
        <v>2021</v>
      </c>
      <c r="N28" s="8">
        <v>2022</v>
      </c>
      <c r="O28" s="8">
        <v>2023</v>
      </c>
      <c r="P28"/>
    </row>
    <row r="29" spans="1:16" x14ac:dyDescent="0.35">
      <c r="A29" s="9" t="s">
        <v>9</v>
      </c>
      <c r="B29" s="13"/>
      <c r="C29" s="13">
        <v>3</v>
      </c>
      <c r="D29" s="13"/>
      <c r="E29" s="13">
        <v>2</v>
      </c>
      <c r="F29" s="13"/>
      <c r="G29" s="13"/>
      <c r="H29" s="13"/>
      <c r="I29" s="13"/>
      <c r="J29" s="13">
        <v>2</v>
      </c>
      <c r="K29" s="13"/>
      <c r="L29" s="13"/>
      <c r="M29" s="13"/>
      <c r="N29" s="13"/>
      <c r="O29" s="13"/>
      <c r="P29"/>
    </row>
    <row r="30" spans="1:16" x14ac:dyDescent="0.35">
      <c r="A30" s="9" t="s">
        <v>2</v>
      </c>
      <c r="B30" s="13">
        <v>9</v>
      </c>
      <c r="C30" s="13">
        <v>21</v>
      </c>
      <c r="D30" s="13">
        <v>15</v>
      </c>
      <c r="E30" s="13">
        <v>14</v>
      </c>
      <c r="F30" s="13">
        <v>20</v>
      </c>
      <c r="G30" s="13">
        <v>17</v>
      </c>
      <c r="H30" s="13">
        <v>25</v>
      </c>
      <c r="I30" s="13">
        <v>17</v>
      </c>
      <c r="J30" s="13">
        <v>31</v>
      </c>
      <c r="K30" s="13">
        <v>26</v>
      </c>
      <c r="L30" s="13">
        <v>25</v>
      </c>
      <c r="M30" s="13">
        <v>24</v>
      </c>
      <c r="N30" s="13">
        <v>17</v>
      </c>
      <c r="O30" s="13">
        <v>17</v>
      </c>
      <c r="P30"/>
    </row>
    <row r="31" spans="1:16" x14ac:dyDescent="0.35">
      <c r="A31" s="9" t="s">
        <v>3</v>
      </c>
      <c r="B31" s="13">
        <v>28</v>
      </c>
      <c r="C31" s="13">
        <v>22</v>
      </c>
      <c r="D31" s="13">
        <v>23</v>
      </c>
      <c r="E31" s="13">
        <v>34</v>
      </c>
      <c r="F31" s="13">
        <v>34</v>
      </c>
      <c r="G31" s="13">
        <v>41</v>
      </c>
      <c r="H31" s="13">
        <v>28</v>
      </c>
      <c r="I31" s="13">
        <v>41</v>
      </c>
      <c r="J31" s="13">
        <v>48</v>
      </c>
      <c r="K31" s="13">
        <v>46</v>
      </c>
      <c r="L31" s="13">
        <v>43</v>
      </c>
      <c r="M31" s="13">
        <v>44</v>
      </c>
      <c r="N31" s="13">
        <v>30</v>
      </c>
      <c r="O31" s="13">
        <v>57</v>
      </c>
      <c r="P31"/>
    </row>
    <row r="32" spans="1:16" x14ac:dyDescent="0.35">
      <c r="A32" s="9" t="s">
        <v>1</v>
      </c>
      <c r="B32" s="13">
        <v>71</v>
      </c>
      <c r="C32" s="13">
        <v>54</v>
      </c>
      <c r="D32" s="13">
        <v>69</v>
      </c>
      <c r="E32" s="13">
        <v>111</v>
      </c>
      <c r="F32" s="13">
        <v>97</v>
      </c>
      <c r="G32" s="13">
        <v>115</v>
      </c>
      <c r="H32" s="13">
        <v>129</v>
      </c>
      <c r="I32" s="13">
        <v>157</v>
      </c>
      <c r="J32" s="13">
        <v>157</v>
      </c>
      <c r="K32" s="13">
        <v>165</v>
      </c>
      <c r="L32" s="13">
        <v>120</v>
      </c>
      <c r="M32" s="13">
        <v>151</v>
      </c>
      <c r="N32" s="13">
        <v>156</v>
      </c>
      <c r="O32" s="13">
        <v>137</v>
      </c>
      <c r="P32"/>
    </row>
    <row r="33" spans="1:16" x14ac:dyDescent="0.35">
      <c r="A33" s="9" t="s">
        <v>8</v>
      </c>
      <c r="B33" s="13">
        <v>9</v>
      </c>
      <c r="C33" s="13">
        <v>13</v>
      </c>
      <c r="D33" s="13">
        <v>19</v>
      </c>
      <c r="E33" s="13">
        <v>0</v>
      </c>
      <c r="F33" s="13">
        <v>19</v>
      </c>
      <c r="G33" s="13">
        <v>23</v>
      </c>
      <c r="H33" s="13">
        <v>29</v>
      </c>
      <c r="I33" s="13">
        <v>31</v>
      </c>
      <c r="J33" s="13">
        <v>20</v>
      </c>
      <c r="K33" s="13">
        <v>30</v>
      </c>
      <c r="L33" s="13">
        <v>17</v>
      </c>
      <c r="M33" s="13">
        <v>25</v>
      </c>
      <c r="N33" s="13">
        <v>16</v>
      </c>
      <c r="O33" s="13">
        <v>18</v>
      </c>
      <c r="P33"/>
    </row>
    <row r="34" spans="1:16" x14ac:dyDescent="0.35">
      <c r="A34" s="9" t="s">
        <v>4</v>
      </c>
      <c r="B34" s="13"/>
      <c r="C34" s="13">
        <v>1</v>
      </c>
      <c r="D34" s="14">
        <v>1</v>
      </c>
      <c r="E34" s="14"/>
      <c r="F34" s="13">
        <v>3</v>
      </c>
      <c r="G34" s="13">
        <v>1</v>
      </c>
      <c r="H34" s="13"/>
      <c r="I34" s="13">
        <v>4</v>
      </c>
      <c r="J34" s="13">
        <v>0</v>
      </c>
      <c r="K34" s="13">
        <v>1</v>
      </c>
      <c r="L34" s="13">
        <v>0</v>
      </c>
      <c r="M34" s="13">
        <v>1</v>
      </c>
      <c r="N34" s="13">
        <v>0</v>
      </c>
      <c r="O34" s="13">
        <v>1</v>
      </c>
      <c r="P34"/>
    </row>
    <row r="35" spans="1:16" x14ac:dyDescent="0.35">
      <c r="A35" s="9" t="s">
        <v>0</v>
      </c>
      <c r="B35" s="13">
        <v>44</v>
      </c>
      <c r="C35" s="13">
        <v>27</v>
      </c>
      <c r="D35" s="13">
        <v>26</v>
      </c>
      <c r="E35" s="13">
        <v>18</v>
      </c>
      <c r="F35" s="13">
        <v>23</v>
      </c>
      <c r="G35" s="13">
        <v>15</v>
      </c>
      <c r="H35" s="13">
        <v>17</v>
      </c>
      <c r="I35" s="13">
        <v>13</v>
      </c>
      <c r="J35" s="13">
        <v>73</v>
      </c>
      <c r="K35" s="13">
        <v>34</v>
      </c>
      <c r="L35" s="13">
        <v>12</v>
      </c>
      <c r="M35" s="13">
        <v>8</v>
      </c>
      <c r="N35" s="13">
        <v>13</v>
      </c>
      <c r="O35" s="13">
        <v>16</v>
      </c>
    </row>
    <row r="36" spans="1:16" ht="14.25" customHeight="1" x14ac:dyDescent="0.35">
      <c r="A36" s="9" t="s">
        <v>5</v>
      </c>
      <c r="B36" s="13">
        <v>433</v>
      </c>
      <c r="C36" s="13">
        <v>487</v>
      </c>
      <c r="D36" s="13">
        <v>478</v>
      </c>
      <c r="E36" s="13">
        <v>469</v>
      </c>
      <c r="F36" s="13">
        <v>477</v>
      </c>
      <c r="G36" s="13">
        <v>493</v>
      </c>
      <c r="H36" s="13">
        <v>501</v>
      </c>
      <c r="I36" s="13">
        <v>573</v>
      </c>
      <c r="J36" s="13">
        <v>481</v>
      </c>
      <c r="K36" s="13">
        <v>514</v>
      </c>
      <c r="L36" s="13">
        <v>441</v>
      </c>
      <c r="M36" s="13">
        <v>381</v>
      </c>
      <c r="N36" s="13">
        <v>377</v>
      </c>
      <c r="O36" s="13">
        <v>363</v>
      </c>
    </row>
    <row r="37" spans="1:16" x14ac:dyDescent="0.35">
      <c r="A37" s="9" t="s">
        <v>18</v>
      </c>
      <c r="B37" s="13">
        <v>25</v>
      </c>
      <c r="C37" s="13">
        <v>16</v>
      </c>
      <c r="D37" s="13">
        <v>12</v>
      </c>
      <c r="E37" s="13">
        <v>9</v>
      </c>
      <c r="F37" s="13">
        <v>10</v>
      </c>
      <c r="G37" s="13">
        <v>12</v>
      </c>
      <c r="H37" s="13">
        <v>10</v>
      </c>
      <c r="I37" s="13">
        <v>21</v>
      </c>
      <c r="J37" s="13">
        <v>9</v>
      </c>
      <c r="K37" s="13">
        <v>15</v>
      </c>
      <c r="L37" s="13">
        <v>9</v>
      </c>
      <c r="M37" s="13">
        <v>5</v>
      </c>
      <c r="N37" s="13">
        <v>6</v>
      </c>
      <c r="O37" s="13">
        <v>4</v>
      </c>
    </row>
    <row r="38" spans="1:16" x14ac:dyDescent="0.35">
      <c r="A38" s="15" t="s">
        <v>6</v>
      </c>
      <c r="B38" s="16">
        <f t="shared" ref="B38:L38" si="14">SUM(B29:B37)</f>
        <v>619</v>
      </c>
      <c r="C38" s="16">
        <f t="shared" si="14"/>
        <v>644</v>
      </c>
      <c r="D38" s="16">
        <f t="shared" si="14"/>
        <v>643</v>
      </c>
      <c r="E38" s="16">
        <f t="shared" si="14"/>
        <v>657</v>
      </c>
      <c r="F38" s="16">
        <f t="shared" si="14"/>
        <v>683</v>
      </c>
      <c r="G38" s="16">
        <f t="shared" si="14"/>
        <v>717</v>
      </c>
      <c r="H38" s="16">
        <f t="shared" si="14"/>
        <v>739</v>
      </c>
      <c r="I38" s="16">
        <f t="shared" si="14"/>
        <v>857</v>
      </c>
      <c r="J38" s="16">
        <f t="shared" si="14"/>
        <v>821</v>
      </c>
      <c r="K38" s="16">
        <f t="shared" si="14"/>
        <v>831</v>
      </c>
      <c r="L38" s="16">
        <f t="shared" si="14"/>
        <v>667</v>
      </c>
      <c r="M38" s="16">
        <f t="shared" ref="M38:N38" si="15">SUM(M29:M37)</f>
        <v>639</v>
      </c>
      <c r="N38" s="16">
        <f t="shared" si="15"/>
        <v>615</v>
      </c>
      <c r="O38" s="16">
        <f t="shared" ref="O38" si="16">SUM(O29:O37)</f>
        <v>613</v>
      </c>
    </row>
    <row r="39" spans="1:16" x14ac:dyDescent="0.35">
      <c r="A39" s="5"/>
    </row>
    <row r="40" spans="1:16" x14ac:dyDescent="0.35">
      <c r="A40" s="7" t="s">
        <v>25</v>
      </c>
      <c r="B40" s="8" t="s">
        <v>10</v>
      </c>
      <c r="C40" s="8" t="s">
        <v>11</v>
      </c>
      <c r="D40" s="8" t="s">
        <v>12</v>
      </c>
      <c r="E40" s="8" t="s">
        <v>13</v>
      </c>
      <c r="F40" s="8" t="s">
        <v>14</v>
      </c>
      <c r="G40" s="8" t="s">
        <v>15</v>
      </c>
      <c r="H40" s="8" t="s">
        <v>16</v>
      </c>
      <c r="I40" s="8" t="s">
        <v>17</v>
      </c>
      <c r="J40" s="8" t="s">
        <v>21</v>
      </c>
      <c r="K40" s="8" t="s">
        <v>22</v>
      </c>
      <c r="L40" s="8" t="s">
        <v>23</v>
      </c>
      <c r="M40" s="8">
        <v>2021</v>
      </c>
      <c r="N40" s="8">
        <v>2022</v>
      </c>
      <c r="O40" s="8">
        <v>2023</v>
      </c>
    </row>
    <row r="41" spans="1:16" x14ac:dyDescent="0.35">
      <c r="A41" s="9" t="s">
        <v>9</v>
      </c>
      <c r="B41" s="10">
        <f>B29/B$38</f>
        <v>0</v>
      </c>
      <c r="C41" s="10">
        <f t="shared" ref="C41:N41" si="17">C29/C$38</f>
        <v>4.658385093167702E-3</v>
      </c>
      <c r="D41" s="10">
        <f t="shared" si="17"/>
        <v>0</v>
      </c>
      <c r="E41" s="10">
        <f t="shared" si="17"/>
        <v>3.0441400304414001E-3</v>
      </c>
      <c r="F41" s="10">
        <f t="shared" si="17"/>
        <v>0</v>
      </c>
      <c r="G41" s="10">
        <f t="shared" si="17"/>
        <v>0</v>
      </c>
      <c r="H41" s="10">
        <f t="shared" si="17"/>
        <v>0</v>
      </c>
      <c r="I41" s="10">
        <f t="shared" si="17"/>
        <v>0</v>
      </c>
      <c r="J41" s="10">
        <f t="shared" si="17"/>
        <v>2.4360535931790498E-3</v>
      </c>
      <c r="K41" s="10">
        <f t="shared" si="17"/>
        <v>0</v>
      </c>
      <c r="L41" s="10">
        <f t="shared" si="17"/>
        <v>0</v>
      </c>
      <c r="M41" s="10">
        <f t="shared" si="17"/>
        <v>0</v>
      </c>
      <c r="N41" s="10">
        <f t="shared" si="17"/>
        <v>0</v>
      </c>
      <c r="O41" s="10">
        <f t="shared" ref="O41" si="18">O29/O$38</f>
        <v>0</v>
      </c>
    </row>
    <row r="42" spans="1:16" x14ac:dyDescent="0.35">
      <c r="A42" s="9" t="s">
        <v>2</v>
      </c>
      <c r="B42" s="10">
        <f t="shared" ref="B42:N49" si="19">B30/B$38</f>
        <v>1.4539579967689823E-2</v>
      </c>
      <c r="C42" s="10">
        <f t="shared" si="19"/>
        <v>3.2608695652173912E-2</v>
      </c>
      <c r="D42" s="10">
        <f t="shared" si="19"/>
        <v>2.3328149300155521E-2</v>
      </c>
      <c r="E42" s="10">
        <f t="shared" si="19"/>
        <v>2.1308980213089801E-2</v>
      </c>
      <c r="F42" s="10">
        <f t="shared" si="19"/>
        <v>2.9282576866764276E-2</v>
      </c>
      <c r="G42" s="10">
        <f t="shared" si="19"/>
        <v>2.3709902370990237E-2</v>
      </c>
      <c r="H42" s="10">
        <f t="shared" si="19"/>
        <v>3.3829499323410013E-2</v>
      </c>
      <c r="I42" s="10">
        <f t="shared" si="19"/>
        <v>1.9836639439906652E-2</v>
      </c>
      <c r="J42" s="10">
        <f t="shared" si="19"/>
        <v>3.7758830694275276E-2</v>
      </c>
      <c r="K42" s="10">
        <f t="shared" si="19"/>
        <v>3.1287605294825514E-2</v>
      </c>
      <c r="L42" s="10">
        <f t="shared" si="19"/>
        <v>3.7481259370314844E-2</v>
      </c>
      <c r="M42" s="10">
        <f t="shared" si="19"/>
        <v>3.7558685446009391E-2</v>
      </c>
      <c r="N42" s="10">
        <f t="shared" si="19"/>
        <v>2.7642276422764227E-2</v>
      </c>
      <c r="O42" s="10">
        <f t="shared" ref="O42" si="20">O30/O$38</f>
        <v>2.7732463295269169E-2</v>
      </c>
    </row>
    <row r="43" spans="1:16" x14ac:dyDescent="0.35">
      <c r="A43" s="9" t="s">
        <v>3</v>
      </c>
      <c r="B43" s="10">
        <f t="shared" si="19"/>
        <v>4.5234248788368334E-2</v>
      </c>
      <c r="C43" s="10">
        <f t="shared" si="19"/>
        <v>3.4161490683229816E-2</v>
      </c>
      <c r="D43" s="10">
        <f t="shared" si="19"/>
        <v>3.5769828926905133E-2</v>
      </c>
      <c r="E43" s="10">
        <f t="shared" si="19"/>
        <v>5.1750380517503802E-2</v>
      </c>
      <c r="F43" s="10">
        <f t="shared" si="19"/>
        <v>4.9780380673499269E-2</v>
      </c>
      <c r="G43" s="10">
        <f t="shared" si="19"/>
        <v>5.7182705718270568E-2</v>
      </c>
      <c r="H43" s="10">
        <f t="shared" si="19"/>
        <v>3.7889039242219216E-2</v>
      </c>
      <c r="I43" s="10">
        <f t="shared" si="19"/>
        <v>4.7841306884480746E-2</v>
      </c>
      <c r="J43" s="10">
        <f t="shared" si="19"/>
        <v>5.8465286236297195E-2</v>
      </c>
      <c r="K43" s="10">
        <f t="shared" si="19"/>
        <v>5.5354993983152828E-2</v>
      </c>
      <c r="L43" s="10">
        <f t="shared" si="19"/>
        <v>6.4467766116941536E-2</v>
      </c>
      <c r="M43" s="10">
        <f t="shared" si="19"/>
        <v>6.8857589984350542E-2</v>
      </c>
      <c r="N43" s="10">
        <f t="shared" si="19"/>
        <v>4.878048780487805E-2</v>
      </c>
      <c r="O43" s="10">
        <f t="shared" ref="O43" si="21">O31/O$38</f>
        <v>9.2985318107667206E-2</v>
      </c>
    </row>
    <row r="44" spans="1:16" x14ac:dyDescent="0.35">
      <c r="A44" s="9" t="s">
        <v>1</v>
      </c>
      <c r="B44" s="10">
        <f t="shared" si="19"/>
        <v>0.1147011308562197</v>
      </c>
      <c r="C44" s="10">
        <f t="shared" si="19"/>
        <v>8.3850931677018639E-2</v>
      </c>
      <c r="D44" s="10">
        <f t="shared" si="19"/>
        <v>0.10730948678071539</v>
      </c>
      <c r="E44" s="10">
        <f t="shared" si="19"/>
        <v>0.16894977168949771</v>
      </c>
      <c r="F44" s="10">
        <f t="shared" si="19"/>
        <v>0.14202049780380674</v>
      </c>
      <c r="G44" s="10">
        <f t="shared" si="19"/>
        <v>0.16039051603905161</v>
      </c>
      <c r="H44" s="10">
        <f t="shared" si="19"/>
        <v>0.17456021650879566</v>
      </c>
      <c r="I44" s="10">
        <f t="shared" si="19"/>
        <v>0.18319719953325556</v>
      </c>
      <c r="J44" s="10">
        <f t="shared" si="19"/>
        <v>0.19123020706455543</v>
      </c>
      <c r="K44" s="10">
        <f t="shared" si="19"/>
        <v>0.19855595667870035</v>
      </c>
      <c r="L44" s="10">
        <f t="shared" si="19"/>
        <v>0.17991004497751126</v>
      </c>
      <c r="M44" s="10">
        <f t="shared" si="19"/>
        <v>0.23630672926447574</v>
      </c>
      <c r="N44" s="10">
        <f t="shared" si="19"/>
        <v>0.25365853658536586</v>
      </c>
      <c r="O44" s="10">
        <f t="shared" ref="O44" si="22">O32/O$38</f>
        <v>0.22349102773246329</v>
      </c>
    </row>
    <row r="45" spans="1:16" x14ac:dyDescent="0.35">
      <c r="A45" s="9" t="s">
        <v>8</v>
      </c>
      <c r="B45" s="10">
        <f t="shared" si="19"/>
        <v>1.4539579967689823E-2</v>
      </c>
      <c r="C45" s="10">
        <f t="shared" si="19"/>
        <v>2.0186335403726708E-2</v>
      </c>
      <c r="D45" s="10">
        <f t="shared" si="19"/>
        <v>2.9548989113530325E-2</v>
      </c>
      <c r="E45" s="10">
        <f t="shared" si="19"/>
        <v>0</v>
      </c>
      <c r="F45" s="10">
        <f t="shared" si="19"/>
        <v>2.7818448023426062E-2</v>
      </c>
      <c r="G45" s="10">
        <f t="shared" si="19"/>
        <v>3.2078103207810321E-2</v>
      </c>
      <c r="H45" s="10">
        <f t="shared" si="19"/>
        <v>3.9242219215155617E-2</v>
      </c>
      <c r="I45" s="10">
        <f t="shared" si="19"/>
        <v>3.6172695449241538E-2</v>
      </c>
      <c r="J45" s="10">
        <f t="shared" si="19"/>
        <v>2.4360535931790498E-2</v>
      </c>
      <c r="K45" s="10">
        <f t="shared" si="19"/>
        <v>3.6101083032490974E-2</v>
      </c>
      <c r="L45" s="10">
        <f t="shared" si="19"/>
        <v>2.5487256371814093E-2</v>
      </c>
      <c r="M45" s="10">
        <f t="shared" si="19"/>
        <v>3.912363067292645E-2</v>
      </c>
      <c r="N45" s="10">
        <f t="shared" si="19"/>
        <v>2.6016260162601626E-2</v>
      </c>
      <c r="O45" s="10">
        <f t="shared" ref="O45" si="23">O33/O$38</f>
        <v>2.936378466557912E-2</v>
      </c>
    </row>
    <row r="46" spans="1:16" x14ac:dyDescent="0.35">
      <c r="A46" s="9" t="s">
        <v>4</v>
      </c>
      <c r="B46" s="10">
        <f t="shared" si="19"/>
        <v>0</v>
      </c>
      <c r="C46" s="10">
        <f t="shared" si="19"/>
        <v>1.5527950310559005E-3</v>
      </c>
      <c r="D46" s="10">
        <f t="shared" si="19"/>
        <v>1.5552099533437014E-3</v>
      </c>
      <c r="E46" s="10">
        <f t="shared" si="19"/>
        <v>0</v>
      </c>
      <c r="F46" s="10">
        <f t="shared" si="19"/>
        <v>4.3923865300146414E-3</v>
      </c>
      <c r="G46" s="10">
        <f t="shared" si="19"/>
        <v>1.3947001394700139E-3</v>
      </c>
      <c r="H46" s="10">
        <f t="shared" si="19"/>
        <v>0</v>
      </c>
      <c r="I46" s="10">
        <f t="shared" si="19"/>
        <v>4.6674445740956822E-3</v>
      </c>
      <c r="J46" s="10">
        <f t="shared" si="19"/>
        <v>0</v>
      </c>
      <c r="K46" s="10">
        <f t="shared" si="19"/>
        <v>1.2033694344163659E-3</v>
      </c>
      <c r="L46" s="10">
        <f t="shared" si="19"/>
        <v>0</v>
      </c>
      <c r="M46" s="10">
        <f t="shared" si="19"/>
        <v>1.5649452269170579E-3</v>
      </c>
      <c r="N46" s="10">
        <f t="shared" si="19"/>
        <v>0</v>
      </c>
      <c r="O46" s="10">
        <f t="shared" ref="O46" si="24">O34/O$38</f>
        <v>1.6313213703099511E-3</v>
      </c>
    </row>
    <row r="47" spans="1:16" x14ac:dyDescent="0.35">
      <c r="A47" s="9" t="s">
        <v>0</v>
      </c>
      <c r="B47" s="10">
        <f t="shared" si="19"/>
        <v>7.1082390953150248E-2</v>
      </c>
      <c r="C47" s="10">
        <f t="shared" si="19"/>
        <v>4.192546583850932E-2</v>
      </c>
      <c r="D47" s="10">
        <f t="shared" si="19"/>
        <v>4.0435458786936239E-2</v>
      </c>
      <c r="E47" s="10">
        <f t="shared" si="19"/>
        <v>2.7397260273972601E-2</v>
      </c>
      <c r="F47" s="10">
        <f t="shared" si="19"/>
        <v>3.3674963396778917E-2</v>
      </c>
      <c r="G47" s="10">
        <f t="shared" si="19"/>
        <v>2.0920502092050208E-2</v>
      </c>
      <c r="H47" s="10">
        <f t="shared" si="19"/>
        <v>2.3004059539918808E-2</v>
      </c>
      <c r="I47" s="10">
        <f t="shared" si="19"/>
        <v>1.5169194865810968E-2</v>
      </c>
      <c r="J47" s="10">
        <f t="shared" si="19"/>
        <v>8.8915956151035327E-2</v>
      </c>
      <c r="K47" s="10">
        <f t="shared" si="19"/>
        <v>4.0914560770156441E-2</v>
      </c>
      <c r="L47" s="10">
        <f t="shared" si="19"/>
        <v>1.7991004497751123E-2</v>
      </c>
      <c r="M47" s="10">
        <f t="shared" si="19"/>
        <v>1.2519561815336464E-2</v>
      </c>
      <c r="N47" s="10">
        <f t="shared" si="19"/>
        <v>2.113821138211382E-2</v>
      </c>
      <c r="O47" s="10">
        <f t="shared" ref="O47" si="25">O35/O$38</f>
        <v>2.6101141924959218E-2</v>
      </c>
    </row>
    <row r="48" spans="1:16" x14ac:dyDescent="0.35">
      <c r="A48" s="9" t="s">
        <v>5</v>
      </c>
      <c r="B48" s="10">
        <f t="shared" si="19"/>
        <v>0.69951534733441034</v>
      </c>
      <c r="C48" s="10">
        <f t="shared" si="19"/>
        <v>0.75621118012422361</v>
      </c>
      <c r="D48" s="10">
        <f t="shared" si="19"/>
        <v>0.74339035769828932</v>
      </c>
      <c r="E48" s="10">
        <f t="shared" si="19"/>
        <v>0.71385083713850839</v>
      </c>
      <c r="F48" s="10">
        <f t="shared" si="19"/>
        <v>0.69838945827232801</v>
      </c>
      <c r="G48" s="10">
        <f t="shared" si="19"/>
        <v>0.68758716875871684</v>
      </c>
      <c r="H48" s="10">
        <f t="shared" si="19"/>
        <v>0.67794316644113672</v>
      </c>
      <c r="I48" s="10">
        <f t="shared" si="19"/>
        <v>0.66861143523920652</v>
      </c>
      <c r="J48" s="10">
        <f t="shared" si="19"/>
        <v>0.58587088915956154</v>
      </c>
      <c r="K48" s="10">
        <f t="shared" si="19"/>
        <v>0.61853188929001202</v>
      </c>
      <c r="L48" s="10">
        <f t="shared" si="19"/>
        <v>0.66116941529235385</v>
      </c>
      <c r="M48" s="10">
        <f t="shared" si="19"/>
        <v>0.59624413145539901</v>
      </c>
      <c r="N48" s="10">
        <f t="shared" si="19"/>
        <v>0.61300813008130084</v>
      </c>
      <c r="O48" s="10">
        <f t="shared" ref="O48" si="26">O36/O$38</f>
        <v>0.59216965742251226</v>
      </c>
    </row>
    <row r="49" spans="1:15" customFormat="1" ht="12.75" customHeight="1" x14ac:dyDescent="0.35">
      <c r="A49" s="9" t="s">
        <v>18</v>
      </c>
      <c r="B49" s="10">
        <f t="shared" si="19"/>
        <v>4.0387722132471729E-2</v>
      </c>
      <c r="C49" s="10">
        <f t="shared" si="19"/>
        <v>2.4844720496894408E-2</v>
      </c>
      <c r="D49" s="10">
        <f t="shared" si="19"/>
        <v>1.8662519440124418E-2</v>
      </c>
      <c r="E49" s="10">
        <f t="shared" si="19"/>
        <v>1.3698630136986301E-2</v>
      </c>
      <c r="F49" s="10">
        <f t="shared" si="19"/>
        <v>1.4641288433382138E-2</v>
      </c>
      <c r="G49" s="10">
        <f t="shared" si="19"/>
        <v>1.6736401673640166E-2</v>
      </c>
      <c r="H49" s="10">
        <f t="shared" si="19"/>
        <v>1.3531799729364006E-2</v>
      </c>
      <c r="I49" s="10">
        <f t="shared" si="19"/>
        <v>2.4504084014002333E-2</v>
      </c>
      <c r="J49" s="10">
        <f t="shared" si="19"/>
        <v>1.0962241169305725E-2</v>
      </c>
      <c r="K49" s="10">
        <f t="shared" si="19"/>
        <v>1.8050541516245487E-2</v>
      </c>
      <c r="L49" s="10">
        <f t="shared" si="19"/>
        <v>1.3493253373313344E-2</v>
      </c>
      <c r="M49" s="10">
        <f t="shared" si="19"/>
        <v>7.8247261345852897E-3</v>
      </c>
      <c r="N49" s="10">
        <f t="shared" si="19"/>
        <v>9.7560975609756097E-3</v>
      </c>
      <c r="O49" s="10">
        <f t="shared" ref="O49" si="27">O37/O$38</f>
        <v>6.5252854812398045E-3</v>
      </c>
    </row>
    <row r="51" spans="1:15" x14ac:dyDescent="0.35">
      <c r="A51" s="3" t="s">
        <v>24</v>
      </c>
    </row>
  </sheetData>
  <sortState xmlns:xlrd2="http://schemas.microsoft.com/office/spreadsheetml/2017/richdata2" ref="A89:O94">
    <sortCondition ref="A89:A94"/>
  </sortState>
  <mergeCells count="1">
    <mergeCell ref="A1:G1"/>
  </mergeCells>
  <pageMargins left="0.7" right="0.7" top="0.75" bottom="0.75" header="0.3" footer="0.3"/>
  <pageSetup scale="83" fitToHeight="0" orientation="landscape" r:id="rId1"/>
  <headerFooter>
    <oddHeader>&amp;CTable 2.1</oddHeader>
  </headerFooter>
  <rowBreaks count="1" manualBreakCount="1">
    <brk id="26" max="16383" man="1"/>
  </rowBreaks>
  <ignoredErrors>
    <ignoredError sqref="B4:K4 B16:K16 B28:K28 B40:L40" numberStoredAsText="1"/>
    <ignoredError sqref="L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B4B34-7FC2-4709-8A16-1A7BFE214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A13243-18C8-4991-86D0-B11CA29F90A4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customXml/itemProps3.xml><?xml version="1.0" encoding="utf-8"?>
<ds:datastoreItem xmlns:ds="http://schemas.openxmlformats.org/officeDocument/2006/customXml" ds:itemID="{C486B890-457D-4C72-93F1-523FE37E2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2023-12-05T13:42:50Z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